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'Foglio1'!$A$32:$K$67</definedName>
  </definedNames>
  <calcPr fullCalcOnLoad="1"/>
</workbook>
</file>

<file path=xl/sharedStrings.xml><?xml version="1.0" encoding="utf-8"?>
<sst xmlns="http://schemas.openxmlformats.org/spreadsheetml/2006/main" count="71" uniqueCount="61">
  <si>
    <t xml:space="preserve">valore </t>
  </si>
  <si>
    <t>base %</t>
  </si>
  <si>
    <t>var. %</t>
  </si>
  <si>
    <t>Ricavi per vendite</t>
  </si>
  <si>
    <t xml:space="preserve">Ricavi diversi </t>
  </si>
  <si>
    <t>Proventi finanziari</t>
  </si>
  <si>
    <t>FONTI DELLA GESTIONE</t>
  </si>
  <si>
    <t>Utile netto</t>
  </si>
  <si>
    <t>Ammortamenti</t>
  </si>
  <si>
    <t>Accantonamenti</t>
  </si>
  <si>
    <t>FONTI NON CORRENTI</t>
  </si>
  <si>
    <t xml:space="preserve">Aumento di capitale </t>
  </si>
  <si>
    <t>Alienazioni patrimoniali</t>
  </si>
  <si>
    <t xml:space="preserve">Nuovi debiti a medio/lungo </t>
  </si>
  <si>
    <t>Contributi in c/capitale</t>
  </si>
  <si>
    <t>IMPIEGHI NON CORRENTI</t>
  </si>
  <si>
    <t>Investimenti tecnici</t>
  </si>
  <si>
    <t>Investimenti finanziari</t>
  </si>
  <si>
    <t>Rimborso finanziamento soci</t>
  </si>
  <si>
    <t>Rimborso debiti a medio/lungo</t>
  </si>
  <si>
    <t>SALDO FINANZIARIO</t>
  </si>
  <si>
    <t>FONTI CORRENTI</t>
  </si>
  <si>
    <t>Aumento debiti fornitori</t>
  </si>
  <si>
    <t>Aumento debiti finanziari a breve</t>
  </si>
  <si>
    <t>Aumento altri debiti a breve</t>
  </si>
  <si>
    <t>Diminuzione di crediti a breve</t>
  </si>
  <si>
    <t>IMPIEGHI CORRENTI</t>
  </si>
  <si>
    <t>Incremento scorte</t>
  </si>
  <si>
    <t>Aumento crediti a breve</t>
  </si>
  <si>
    <t>Aumento liquidità</t>
  </si>
  <si>
    <t>Rimborso debiti a breve</t>
  </si>
  <si>
    <t>SALDO CORRENTE</t>
  </si>
  <si>
    <t>SALDO COMPLESSIVO</t>
  </si>
  <si>
    <t>T+1</t>
  </si>
  <si>
    <t>T</t>
  </si>
  <si>
    <t>T+2</t>
  </si>
  <si>
    <t>Rimanenze Iniziali</t>
  </si>
  <si>
    <t xml:space="preserve">Rimanenze Finali </t>
  </si>
  <si>
    <t>Acquisti (attinenti la produzione)</t>
  </si>
  <si>
    <t>Altri costi per servizi esterni</t>
  </si>
  <si>
    <t>Energia</t>
  </si>
  <si>
    <t>Ammortamenti (attinenti la produzione)</t>
  </si>
  <si>
    <t>Salari (attinenti la produzione)</t>
  </si>
  <si>
    <t>Accantonamenti TFR</t>
  </si>
  <si>
    <t xml:space="preserve">   Totale costi di produzione</t>
  </si>
  <si>
    <t>MARGINE DI PRODUZIONE LORDO</t>
  </si>
  <si>
    <t>Stipendi</t>
  </si>
  <si>
    <t xml:space="preserve">Costi di Marketing </t>
  </si>
  <si>
    <t xml:space="preserve">Ammortamenti </t>
  </si>
  <si>
    <t>Costi di Amministrazione</t>
  </si>
  <si>
    <t>Spese Generali</t>
  </si>
  <si>
    <t>Altri Accantonamenti</t>
  </si>
  <si>
    <t xml:space="preserve">FATTURATO </t>
  </si>
  <si>
    <t>Oneri finanziari</t>
  </si>
  <si>
    <r>
      <t xml:space="preserve">Oneri Fiscali </t>
    </r>
    <r>
      <rPr>
        <b/>
        <sz val="8"/>
        <color indexed="8"/>
        <rFont val="Times New Roman"/>
        <family val="1"/>
      </rPr>
      <t>(40%)</t>
    </r>
  </si>
  <si>
    <t>MARGINE OPERATIVO</t>
  </si>
  <si>
    <t>RISULTATO ANTE IMPOSTE</t>
  </si>
  <si>
    <t>RISULTATO NETTO DI GESTIONE</t>
  </si>
  <si>
    <t>CONTO ECONOMICO DI PREVISIONE (PROSPETTO A)</t>
  </si>
  <si>
    <t xml:space="preserve">                          PROSPETTO DELLE FONTI E DEGLI IMPIEGHI (PROSPETTO B)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</si>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</sst>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41" fontId="0" fillId="0" borderId="19" xfId="44" applyFill="1" applyBorder="1" applyAlignment="1">
      <alignment/>
    </xf>
    <xf numFmtId="0" fontId="0" fillId="0" borderId="19" xfId="0" applyFill="1" applyBorder="1" applyAlignment="1">
      <alignment/>
    </xf>
    <xf numFmtId="41" fontId="0" fillId="0" borderId="19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1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/>
    </xf>
    <xf numFmtId="41" fontId="0" fillId="0" borderId="26" xfId="44" applyFill="1" applyBorder="1" applyAlignment="1">
      <alignment/>
    </xf>
    <xf numFmtId="41" fontId="8" fillId="0" borderId="27" xfId="44" applyFont="1" applyFill="1" applyBorder="1" applyAlignment="1">
      <alignment/>
    </xf>
    <xf numFmtId="41" fontId="0" fillId="0" borderId="28" xfId="44" applyFill="1" applyBorder="1" applyAlignment="1">
      <alignment/>
    </xf>
    <xf numFmtId="0" fontId="8" fillId="0" borderId="22" xfId="0" applyFont="1" applyFill="1" applyBorder="1" applyAlignment="1">
      <alignment/>
    </xf>
    <xf numFmtId="41" fontId="8" fillId="0" borderId="29" xfId="44" applyFont="1" applyFill="1" applyBorder="1" applyAlignment="1">
      <alignment/>
    </xf>
    <xf numFmtId="41" fontId="8" fillId="0" borderId="30" xfId="44" applyFont="1" applyFill="1" applyBorder="1" applyAlignment="1">
      <alignment/>
    </xf>
    <xf numFmtId="41" fontId="0" fillId="0" borderId="31" xfId="44" applyFill="1" applyBorder="1" applyAlignment="1">
      <alignment/>
    </xf>
    <xf numFmtId="0" fontId="0" fillId="0" borderId="32" xfId="0" applyFill="1" applyBorder="1" applyAlignment="1">
      <alignment/>
    </xf>
    <xf numFmtId="41" fontId="0" fillId="0" borderId="33" xfId="0" applyNumberFormat="1" applyFill="1" applyBorder="1" applyAlignment="1">
      <alignment/>
    </xf>
    <xf numFmtId="0" fontId="0" fillId="0" borderId="28" xfId="0" applyFill="1" applyBorder="1" applyAlignment="1">
      <alignment/>
    </xf>
    <xf numFmtId="41" fontId="8" fillId="0" borderId="34" xfId="44" applyFont="1" applyFill="1" applyBorder="1" applyAlignment="1">
      <alignment/>
    </xf>
    <xf numFmtId="41" fontId="8" fillId="0" borderId="30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3" xfId="0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0" fillId="0" borderId="34" xfId="0" applyFill="1" applyBorder="1" applyAlignment="1">
      <alignment/>
    </xf>
    <xf numFmtId="41" fontId="0" fillId="0" borderId="30" xfId="0" applyNumberFormat="1" applyFill="1" applyBorder="1" applyAlignment="1">
      <alignment/>
    </xf>
    <xf numFmtId="0" fontId="0" fillId="0" borderId="33" xfId="0" applyFill="1" applyBorder="1" applyAlignment="1">
      <alignment/>
    </xf>
    <xf numFmtId="41" fontId="0" fillId="0" borderId="28" xfId="0" applyNumberFormat="1" applyFill="1" applyBorder="1" applyAlignment="1">
      <alignment/>
    </xf>
    <xf numFmtId="41" fontId="0" fillId="0" borderId="23" xfId="0" applyNumberForma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7"/>
  <sheetViews>
    <sheetView tabSelected="1" zoomScalePageLayoutView="0" workbookViewId="0" topLeftCell="A19">
      <selection activeCell="A32" sqref="A32"/>
    </sheetView>
  </sheetViews>
  <sheetFormatPr defaultColWidth="9.140625" defaultRowHeight="12.75"/>
  <cols>
    <col min="1" max="1" width="51.28125" style="1" customWidth="1"/>
    <col min="2" max="2" width="9.140625" style="1" hidden="1" customWidth="1"/>
    <col min="3" max="3" width="23.421875" style="1" hidden="1" customWidth="1"/>
    <col min="4" max="4" width="9.140625" style="1" customWidth="1"/>
    <col min="5" max="5" width="9.28125" style="1" customWidth="1"/>
    <col min="6" max="6" width="9.140625" style="1" customWidth="1"/>
    <col min="7" max="7" width="8.421875" style="1" customWidth="1"/>
    <col min="8" max="9" width="9.140625" style="1" customWidth="1"/>
    <col min="10" max="10" width="8.8515625" style="1" customWidth="1"/>
    <col min="11" max="11" width="8.421875" style="1" customWidth="1"/>
    <col min="68" max="16384" width="9.140625" style="1" customWidth="1"/>
  </cols>
  <sheetData>
    <row r="1" spans="1:11" ht="19.5" thickBot="1">
      <c r="A1" s="88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ht="16.5" thickBot="1">
      <c r="A2" s="35"/>
      <c r="B2" s="2"/>
      <c r="C2" s="3"/>
      <c r="D2" s="91" t="s">
        <v>34</v>
      </c>
      <c r="E2" s="92"/>
      <c r="F2" s="91" t="s">
        <v>33</v>
      </c>
      <c r="G2" s="93"/>
      <c r="H2" s="92"/>
      <c r="I2" s="91" t="s">
        <v>35</v>
      </c>
      <c r="J2" s="93"/>
      <c r="K2" s="92"/>
    </row>
    <row r="3" spans="1:11" ht="15.75">
      <c r="A3" s="4"/>
      <c r="B3" s="5"/>
      <c r="C3" s="6"/>
      <c r="D3" s="7" t="s">
        <v>0</v>
      </c>
      <c r="E3" s="8" t="s">
        <v>1</v>
      </c>
      <c r="F3" s="7" t="s">
        <v>0</v>
      </c>
      <c r="G3" s="8" t="s">
        <v>1</v>
      </c>
      <c r="H3" s="8" t="s">
        <v>2</v>
      </c>
      <c r="I3" s="7" t="s">
        <v>0</v>
      </c>
      <c r="J3" s="8" t="s">
        <v>1</v>
      </c>
      <c r="K3" s="8" t="s">
        <v>2</v>
      </c>
    </row>
    <row r="4" spans="1:11" ht="15.75">
      <c r="A4" s="9" t="s">
        <v>3</v>
      </c>
      <c r="B4" s="10"/>
      <c r="C4" s="11"/>
      <c r="D4" s="12"/>
      <c r="E4" s="12"/>
      <c r="F4" s="12"/>
      <c r="G4" s="12"/>
      <c r="H4" s="12"/>
      <c r="I4" s="12"/>
      <c r="J4" s="12"/>
      <c r="K4" s="12"/>
    </row>
    <row r="5" spans="1:11" ht="16.5" thickBot="1">
      <c r="A5" s="9" t="s">
        <v>4</v>
      </c>
      <c r="B5" s="10"/>
      <c r="C5" s="11"/>
      <c r="D5" s="12"/>
      <c r="E5" s="12"/>
      <c r="F5" s="12"/>
      <c r="G5" s="12"/>
      <c r="H5" s="12"/>
      <c r="I5" s="12"/>
      <c r="J5" s="12"/>
      <c r="K5" s="12"/>
    </row>
    <row r="6" spans="1:67" s="44" customFormat="1" ht="16.5" thickBot="1">
      <c r="A6" s="78" t="s">
        <v>52</v>
      </c>
      <c r="B6" s="79"/>
      <c r="C6" s="40"/>
      <c r="D6" s="41">
        <f>SUM(D4:D5)</f>
        <v>0</v>
      </c>
      <c r="E6" s="41">
        <v>100</v>
      </c>
      <c r="F6" s="41">
        <f>SUM(F4:F5)</f>
        <v>0</v>
      </c>
      <c r="G6" s="41">
        <v>100</v>
      </c>
      <c r="H6" s="41" t="e">
        <f>+(+F6-D6)/D6*100</f>
        <v>#DIV/0!</v>
      </c>
      <c r="I6" s="41">
        <f>SUM(I4:I5)</f>
        <v>0</v>
      </c>
      <c r="J6" s="41">
        <v>100</v>
      </c>
      <c r="K6" s="41" t="e">
        <f>+(+I6-F6)/F6*100</f>
        <v>#DIV/0!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11" ht="15.75">
      <c r="A7" s="9" t="s">
        <v>36</v>
      </c>
      <c r="B7" s="10"/>
      <c r="C7" s="11"/>
      <c r="D7" s="12"/>
      <c r="E7" s="12"/>
      <c r="F7" s="12"/>
      <c r="G7" s="12"/>
      <c r="H7" s="12"/>
      <c r="I7" s="12"/>
      <c r="J7" s="12"/>
      <c r="K7" s="12"/>
    </row>
    <row r="8" spans="1:11" ht="15.75">
      <c r="A8" s="9" t="s">
        <v>37</v>
      </c>
      <c r="B8" s="10"/>
      <c r="C8" s="11"/>
      <c r="D8" s="12"/>
      <c r="E8" s="12"/>
      <c r="F8" s="12"/>
      <c r="G8" s="12"/>
      <c r="H8" s="12"/>
      <c r="I8" s="12"/>
      <c r="J8" s="12"/>
      <c r="K8" s="12"/>
    </row>
    <row r="9" spans="1:13" ht="15.75">
      <c r="A9" s="83" t="s">
        <v>38</v>
      </c>
      <c r="B9" s="82"/>
      <c r="C9" s="94"/>
      <c r="D9" s="12"/>
      <c r="E9" s="12"/>
      <c r="F9" s="12"/>
      <c r="G9" s="12"/>
      <c r="H9" s="12"/>
      <c r="I9" s="12"/>
      <c r="J9" s="12"/>
      <c r="K9" s="12"/>
      <c r="M9" t="s">
        <v>60</v>
      </c>
    </row>
    <row r="10" spans="1:67" s="29" customFormat="1" ht="15.75">
      <c r="A10" s="83" t="s">
        <v>42</v>
      </c>
      <c r="B10" s="84"/>
      <c r="C10" s="85"/>
      <c r="D10" s="12"/>
      <c r="E10" s="12"/>
      <c r="F10" s="12"/>
      <c r="G10" s="12"/>
      <c r="H10" s="12"/>
      <c r="I10" s="12"/>
      <c r="J10" s="12"/>
      <c r="K10" s="1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11" ht="15.75">
      <c r="A11" s="83" t="s">
        <v>43</v>
      </c>
      <c r="B11" s="84"/>
      <c r="C11" s="85"/>
      <c r="D11" s="12"/>
      <c r="E11" s="12"/>
      <c r="F11" s="12"/>
      <c r="G11" s="12"/>
      <c r="H11" s="12"/>
      <c r="I11" s="12"/>
      <c r="J11" s="12"/>
      <c r="K11" s="12"/>
    </row>
    <row r="12" spans="1:11" ht="15.75">
      <c r="A12" s="9" t="s">
        <v>40</v>
      </c>
      <c r="B12" s="10"/>
      <c r="C12" s="11"/>
      <c r="D12" s="12"/>
      <c r="E12" s="12"/>
      <c r="F12" s="12"/>
      <c r="G12" s="12"/>
      <c r="H12" s="12"/>
      <c r="I12" s="12"/>
      <c r="J12" s="12"/>
      <c r="K12" s="12"/>
    </row>
    <row r="13" spans="1:11" ht="15.75">
      <c r="A13" s="9" t="s">
        <v>39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9" t="s">
        <v>41</v>
      </c>
      <c r="B14" s="10"/>
      <c r="C14" s="11"/>
      <c r="D14" s="12"/>
      <c r="E14" s="12"/>
      <c r="F14" s="12"/>
      <c r="G14" s="12"/>
      <c r="H14" s="12"/>
      <c r="I14" s="12"/>
      <c r="J14" s="12"/>
      <c r="K14" s="12"/>
    </row>
    <row r="15" spans="1:67" s="34" customFormat="1" ht="16.5" thickBot="1">
      <c r="A15" s="30" t="s">
        <v>44</v>
      </c>
      <c r="B15" s="31"/>
      <c r="C15" s="32"/>
      <c r="D15" s="33">
        <f>+D7-D8+D9+D10+D11+D12+D13+D14</f>
        <v>0</v>
      </c>
      <c r="E15" s="33"/>
      <c r="F15" s="33">
        <f>+F7-F8+F9+F10+F11+F12+F13+F14</f>
        <v>0</v>
      </c>
      <c r="G15" s="33"/>
      <c r="H15" s="33"/>
      <c r="I15" s="33">
        <f>+I7-I8+I9+I10+I11+I12+I13+I14</f>
        <v>0</v>
      </c>
      <c r="J15" s="33"/>
      <c r="K15" s="3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s="42" customFormat="1" ht="16.5" thickBot="1">
      <c r="A16" s="78" t="s">
        <v>45</v>
      </c>
      <c r="B16" s="79"/>
      <c r="C16" s="40"/>
      <c r="D16" s="41">
        <f>+D6-D15</f>
        <v>0</v>
      </c>
      <c r="E16" s="41" t="e">
        <f>+D16/D6*100</f>
        <v>#DIV/0!</v>
      </c>
      <c r="F16" s="41">
        <f>+F6-F15</f>
        <v>0</v>
      </c>
      <c r="G16" s="41" t="e">
        <f>+F16/F6*100</f>
        <v>#DIV/0!</v>
      </c>
      <c r="H16" s="41" t="e">
        <f>+(+F16-D16)/D16*100</f>
        <v>#DIV/0!</v>
      </c>
      <c r="I16" s="41">
        <f>+I6-I15</f>
        <v>0</v>
      </c>
      <c r="J16" s="41" t="e">
        <f>+I16/I6*100</f>
        <v>#DIV/0!</v>
      </c>
      <c r="K16" s="41" t="e">
        <f>+(+I16-F16)/F16*100</f>
        <v>#DIV/0!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11" ht="15.75">
      <c r="A17" s="9" t="s">
        <v>46</v>
      </c>
      <c r="B17" s="10"/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5.75">
      <c r="A18" s="9" t="s">
        <v>43</v>
      </c>
      <c r="B18" s="10"/>
      <c r="C18" s="11"/>
      <c r="D18" s="12"/>
      <c r="E18" s="12"/>
      <c r="F18" s="12"/>
      <c r="G18" s="12"/>
      <c r="H18" s="12"/>
      <c r="I18" s="12"/>
      <c r="J18" s="12"/>
      <c r="K18" s="12"/>
    </row>
    <row r="19" spans="1:67" s="39" customFormat="1" ht="15.75">
      <c r="A19" s="83" t="s">
        <v>47</v>
      </c>
      <c r="B19" s="84"/>
      <c r="C19" s="85"/>
      <c r="D19" s="12"/>
      <c r="E19" s="12"/>
      <c r="F19" s="12"/>
      <c r="G19" s="12"/>
      <c r="H19" s="12"/>
      <c r="I19" s="12"/>
      <c r="J19" s="12"/>
      <c r="K19" s="1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11" ht="15.75">
      <c r="A20" s="86" t="s">
        <v>48</v>
      </c>
      <c r="B20" s="87"/>
      <c r="C20" s="11"/>
      <c r="D20" s="12"/>
      <c r="E20" s="12"/>
      <c r="F20" s="12"/>
      <c r="G20" s="12"/>
      <c r="H20" s="12"/>
      <c r="I20" s="12"/>
      <c r="J20" s="12"/>
      <c r="K20" s="12"/>
    </row>
    <row r="21" spans="1:11" ht="15.75">
      <c r="A21" s="13" t="s">
        <v>49</v>
      </c>
      <c r="B21" s="14"/>
      <c r="C21" s="11"/>
      <c r="D21" s="12"/>
      <c r="E21" s="12"/>
      <c r="F21" s="12"/>
      <c r="G21" s="12"/>
      <c r="H21" s="12"/>
      <c r="I21" s="12"/>
      <c r="J21" s="12"/>
      <c r="K21" s="12"/>
    </row>
    <row r="22" spans="1:11" ht="15.75">
      <c r="A22" s="13" t="s">
        <v>50</v>
      </c>
      <c r="B22" s="14"/>
      <c r="C22" s="11"/>
      <c r="D22" s="12"/>
      <c r="E22" s="12"/>
      <c r="F22" s="12"/>
      <c r="G22" s="12"/>
      <c r="H22" s="12"/>
      <c r="I22" s="12"/>
      <c r="J22" s="12"/>
      <c r="K22" s="12"/>
    </row>
    <row r="23" spans="1:11" ht="16.5" thickBot="1">
      <c r="A23" s="9" t="s">
        <v>51</v>
      </c>
      <c r="B23" s="28"/>
      <c r="C23" s="11"/>
      <c r="D23" s="12"/>
      <c r="E23" s="12"/>
      <c r="F23" s="12"/>
      <c r="G23" s="12"/>
      <c r="H23" s="12"/>
      <c r="I23" s="12"/>
      <c r="J23" s="12"/>
      <c r="K23" s="12"/>
    </row>
    <row r="24" spans="1:67" s="44" customFormat="1" ht="16.5" thickBot="1">
      <c r="A24" s="78" t="s">
        <v>55</v>
      </c>
      <c r="B24" s="79"/>
      <c r="C24" s="80"/>
      <c r="D24" s="43">
        <f>+D16-D17-D18-D19-D20-D21-D22-D23</f>
        <v>0</v>
      </c>
      <c r="E24" s="41" t="e">
        <f>+D24/D6*100</f>
        <v>#DIV/0!</v>
      </c>
      <c r="F24" s="43">
        <f>+F16-F17-F18-F19-F20-F21-F22-F23</f>
        <v>0</v>
      </c>
      <c r="G24" s="41" t="e">
        <f>+F24/F6*100</f>
        <v>#DIV/0!</v>
      </c>
      <c r="H24" s="41" t="e">
        <f>+(+F24-D24)/D24*100</f>
        <v>#DIV/0!</v>
      </c>
      <c r="I24" s="43">
        <f>+I16-I17-I18-I19-I20-I21-I22-I23</f>
        <v>0</v>
      </c>
      <c r="J24" s="41" t="e">
        <f>+I24/I6*100</f>
        <v>#DIV/0!</v>
      </c>
      <c r="K24" s="41" t="e">
        <f>+(+I24-F24)/F24*100</f>
        <v>#DIV/0!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11" ht="15.75">
      <c r="A25" s="9" t="s">
        <v>5</v>
      </c>
      <c r="B25" s="10"/>
      <c r="C25" s="11"/>
      <c r="D25" s="12"/>
      <c r="E25" s="12"/>
      <c r="F25" s="12"/>
      <c r="G25" s="12"/>
      <c r="H25" s="12"/>
      <c r="I25" s="12"/>
      <c r="J25" s="12"/>
      <c r="K25" s="12"/>
    </row>
    <row r="26" spans="1:11" ht="16.5" thickBot="1">
      <c r="A26" s="9" t="s">
        <v>53</v>
      </c>
      <c r="B26" s="10"/>
      <c r="C26" s="11"/>
      <c r="D26" s="12"/>
      <c r="E26" s="12"/>
      <c r="F26" s="12"/>
      <c r="G26" s="12"/>
      <c r="H26" s="12"/>
      <c r="I26" s="12"/>
      <c r="J26" s="12"/>
      <c r="K26" s="12"/>
    </row>
    <row r="27" spans="1:67" s="44" customFormat="1" ht="16.5" thickBot="1">
      <c r="A27" s="78" t="s">
        <v>56</v>
      </c>
      <c r="B27" s="79"/>
      <c r="C27" s="80"/>
      <c r="D27" s="43">
        <f>+D24+D25-D26</f>
        <v>0</v>
      </c>
      <c r="E27" s="43"/>
      <c r="F27" s="43">
        <f>+F24+F25-F26</f>
        <v>0</v>
      </c>
      <c r="G27" s="43"/>
      <c r="H27" s="43"/>
      <c r="I27" s="43">
        <f>+I24+I25-I26</f>
        <v>0</v>
      </c>
      <c r="J27" s="43"/>
      <c r="K27" s="4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11" ht="16.5" thickBot="1">
      <c r="A28" s="81" t="s">
        <v>54</v>
      </c>
      <c r="B28" s="82"/>
      <c r="C28" s="45"/>
      <c r="D28" s="12"/>
      <c r="E28" s="12"/>
      <c r="F28" s="12"/>
      <c r="G28" s="12"/>
      <c r="H28" s="12"/>
      <c r="I28" s="12"/>
      <c r="J28" s="12"/>
      <c r="K28" s="12"/>
    </row>
    <row r="29" spans="1:67" s="44" customFormat="1" ht="16.5" thickBot="1">
      <c r="A29" s="78" t="s">
        <v>57</v>
      </c>
      <c r="B29" s="79"/>
      <c r="C29" s="80"/>
      <c r="D29" s="43">
        <f>+D27-D28</f>
        <v>0</v>
      </c>
      <c r="E29" s="41" t="e">
        <f>+D29/D6*100</f>
        <v>#DIV/0!</v>
      </c>
      <c r="F29" s="43">
        <f>+F27-F28</f>
        <v>0</v>
      </c>
      <c r="G29" s="41" t="e">
        <f>+F29/F6*100</f>
        <v>#DIV/0!</v>
      </c>
      <c r="H29" s="41" t="e">
        <f>+(+F29-D29)/D29*100</f>
        <v>#DIV/0!</v>
      </c>
      <c r="I29" s="43">
        <f>+I27-I28</f>
        <v>0</v>
      </c>
      <c r="J29" s="41" t="e">
        <f>+I29/I6*100</f>
        <v>#DIV/0!</v>
      </c>
      <c r="K29" s="41" t="e">
        <f>+(+I29-F29)/F29*100</f>
        <v>#DIV/0!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2" ht="19.5" thickBot="1">
      <c r="A32" s="46" t="s">
        <v>59</v>
      </c>
    </row>
    <row r="33" spans="1:11" ht="16.5" thickBot="1">
      <c r="A33" s="50"/>
      <c r="B33" s="51"/>
      <c r="C33" s="52">
        <f>SUM(B35:B37)</f>
        <v>340</v>
      </c>
      <c r="D33" s="75" t="s">
        <v>34</v>
      </c>
      <c r="E33" s="77"/>
      <c r="F33" s="75" t="s">
        <v>33</v>
      </c>
      <c r="G33" s="76"/>
      <c r="H33" s="77"/>
      <c r="I33" s="76" t="s">
        <v>35</v>
      </c>
      <c r="J33" s="76"/>
      <c r="K33" s="77"/>
    </row>
    <row r="34" spans="1:11" ht="16.5" thickBot="1">
      <c r="A34" s="54" t="s">
        <v>6</v>
      </c>
      <c r="B34" s="55"/>
      <c r="C34" s="56"/>
      <c r="D34" s="36">
        <f>SUM(D35:D37)</f>
        <v>0</v>
      </c>
      <c r="E34" s="37"/>
      <c r="F34" s="36">
        <f>SUM(F35:F37)</f>
        <v>0</v>
      </c>
      <c r="G34" s="38"/>
      <c r="H34" s="37"/>
      <c r="I34" s="36">
        <f>SUM(I35:I37)</f>
        <v>0</v>
      </c>
      <c r="J34" s="38"/>
      <c r="K34" s="37"/>
    </row>
    <row r="35" spans="1:11" ht="12.75">
      <c r="A35" s="15" t="s">
        <v>7</v>
      </c>
      <c r="B35" s="53">
        <v>100</v>
      </c>
      <c r="C35" s="53"/>
      <c r="D35" s="49">
        <f>+D29</f>
        <v>0</v>
      </c>
      <c r="E35" s="48"/>
      <c r="F35" s="49">
        <f>+F29</f>
        <v>0</v>
      </c>
      <c r="G35" s="47"/>
      <c r="H35" s="48"/>
      <c r="I35" s="49">
        <f>+I29</f>
        <v>0</v>
      </c>
      <c r="J35" s="47"/>
      <c r="K35" s="48"/>
    </row>
    <row r="36" spans="1:11" ht="12.75">
      <c r="A36" s="15" t="s">
        <v>8</v>
      </c>
      <c r="B36" s="16">
        <v>200</v>
      </c>
      <c r="C36" s="16"/>
      <c r="D36" s="49">
        <f>+D14+D20</f>
        <v>0</v>
      </c>
      <c r="E36" s="48"/>
      <c r="F36" s="49">
        <f>+F14+F20</f>
        <v>0</v>
      </c>
      <c r="G36" s="47"/>
      <c r="H36" s="48"/>
      <c r="I36" s="49">
        <f>+I14+I20</f>
        <v>0</v>
      </c>
      <c r="J36" s="47"/>
      <c r="K36" s="48"/>
    </row>
    <row r="37" spans="1:11" ht="12.75">
      <c r="A37" s="15" t="s">
        <v>9</v>
      </c>
      <c r="B37" s="17">
        <v>40</v>
      </c>
      <c r="C37" s="17"/>
      <c r="D37" s="49">
        <f>+D11+D23</f>
        <v>0</v>
      </c>
      <c r="E37" s="48"/>
      <c r="F37" s="49">
        <f>+F11+F23</f>
        <v>0</v>
      </c>
      <c r="G37" s="47"/>
      <c r="H37" s="48"/>
      <c r="I37" s="49">
        <f>+I11+I23</f>
        <v>0</v>
      </c>
      <c r="J37" s="47"/>
      <c r="K37" s="48"/>
    </row>
    <row r="38" spans="1:13" ht="13.5" thickBot="1">
      <c r="A38" s="15"/>
      <c r="B38" s="57"/>
      <c r="C38" s="58"/>
      <c r="D38" s="49"/>
      <c r="E38" s="48"/>
      <c r="F38" s="49"/>
      <c r="G38" s="47"/>
      <c r="H38" s="48"/>
      <c r="I38" s="49"/>
      <c r="J38" s="47"/>
      <c r="K38" s="48"/>
      <c r="M38" t="s">
        <v>60</v>
      </c>
    </row>
    <row r="39" spans="1:11" ht="13.5" thickBot="1">
      <c r="A39" s="54" t="s">
        <v>10</v>
      </c>
      <c r="B39" s="61"/>
      <c r="C39" s="62">
        <f>SUM(B40:B43)</f>
        <v>400</v>
      </c>
      <c r="D39" s="63">
        <f>SUM(D40:D43)</f>
        <v>0</v>
      </c>
      <c r="E39" s="64"/>
      <c r="F39" s="63">
        <f>SUM(F40:F43)</f>
        <v>0</v>
      </c>
      <c r="G39" s="65"/>
      <c r="H39" s="64"/>
      <c r="I39" s="63">
        <f>SUM(I40:I43)</f>
        <v>0</v>
      </c>
      <c r="J39" s="65"/>
      <c r="K39" s="64"/>
    </row>
    <row r="40" spans="1:11" ht="12.75">
      <c r="A40" s="15" t="s">
        <v>11</v>
      </c>
      <c r="B40" s="59"/>
      <c r="C40" s="60"/>
      <c r="D40" s="49"/>
      <c r="E40" s="48"/>
      <c r="F40" s="49"/>
      <c r="G40" s="47"/>
      <c r="H40" s="48"/>
      <c r="I40" s="49"/>
      <c r="J40" s="47"/>
      <c r="K40" s="48"/>
    </row>
    <row r="41" spans="1:11" ht="12.75">
      <c r="A41" s="15" t="s">
        <v>12</v>
      </c>
      <c r="B41" s="19">
        <v>200</v>
      </c>
      <c r="C41" s="17"/>
      <c r="D41" s="49"/>
      <c r="E41" s="48"/>
      <c r="F41" s="49"/>
      <c r="G41" s="47"/>
      <c r="H41" s="48"/>
      <c r="I41" s="49"/>
      <c r="J41" s="47"/>
      <c r="K41" s="48"/>
    </row>
    <row r="42" spans="1:11" ht="12.75">
      <c r="A42" s="15" t="s">
        <v>13</v>
      </c>
      <c r="B42" s="19">
        <v>200</v>
      </c>
      <c r="C42" s="17"/>
      <c r="D42" s="49"/>
      <c r="E42" s="48"/>
      <c r="F42" s="49"/>
      <c r="G42" s="47"/>
      <c r="H42" s="48"/>
      <c r="I42" s="49"/>
      <c r="J42" s="47"/>
      <c r="K42" s="48"/>
    </row>
    <row r="43" spans="1:11" ht="12.75">
      <c r="A43" s="15" t="s">
        <v>14</v>
      </c>
      <c r="B43" s="19"/>
      <c r="C43" s="17"/>
      <c r="D43" s="49"/>
      <c r="E43" s="48"/>
      <c r="F43" s="49"/>
      <c r="G43" s="47"/>
      <c r="H43" s="48"/>
      <c r="I43" s="49"/>
      <c r="J43" s="47"/>
      <c r="K43" s="48"/>
    </row>
    <row r="44" spans="1:11" ht="13.5" thickBot="1">
      <c r="A44" s="15"/>
      <c r="B44" s="66"/>
      <c r="C44" s="58"/>
      <c r="D44" s="49"/>
      <c r="E44" s="48"/>
      <c r="F44" s="49"/>
      <c r="G44" s="47"/>
      <c r="H44" s="48"/>
      <c r="I44" s="49"/>
      <c r="J44" s="47"/>
      <c r="K44" s="48"/>
    </row>
    <row r="45" spans="1:11" ht="13.5" thickBot="1">
      <c r="A45" s="54" t="s">
        <v>15</v>
      </c>
      <c r="B45" s="69"/>
      <c r="C45" s="62">
        <f>SUM(B46:B49)</f>
        <v>1000</v>
      </c>
      <c r="D45" s="63">
        <f>SUM(D46:D49)</f>
        <v>0</v>
      </c>
      <c r="E45" s="64"/>
      <c r="F45" s="63">
        <f>SUM(F46:F49)</f>
        <v>0</v>
      </c>
      <c r="G45" s="65"/>
      <c r="H45" s="64"/>
      <c r="I45" s="63">
        <f>SUM(I46:I49)</f>
        <v>0</v>
      </c>
      <c r="J45" s="65"/>
      <c r="K45" s="64"/>
    </row>
    <row r="46" spans="1:11" ht="12.75">
      <c r="A46" s="23" t="s">
        <v>16</v>
      </c>
      <c r="B46" s="67">
        <v>1000</v>
      </c>
      <c r="C46" s="68"/>
      <c r="D46" s="49"/>
      <c r="E46" s="48"/>
      <c r="F46" s="49"/>
      <c r="G46" s="47"/>
      <c r="H46" s="48"/>
      <c r="I46" s="49"/>
      <c r="J46" s="47"/>
      <c r="K46" s="48"/>
    </row>
    <row r="47" spans="1:11" ht="12.75">
      <c r="A47" s="23" t="s">
        <v>17</v>
      </c>
      <c r="B47" s="21"/>
      <c r="C47" s="22"/>
      <c r="D47" s="49"/>
      <c r="E47" s="48"/>
      <c r="F47" s="49"/>
      <c r="G47" s="47"/>
      <c r="H47" s="48"/>
      <c r="I47" s="49"/>
      <c r="J47" s="47"/>
      <c r="K47" s="48"/>
    </row>
    <row r="48" spans="1:11" ht="12.75">
      <c r="A48" s="23" t="s">
        <v>18</v>
      </c>
      <c r="B48" s="21"/>
      <c r="C48" s="22"/>
      <c r="D48" s="49"/>
      <c r="E48" s="48"/>
      <c r="F48" s="49"/>
      <c r="G48" s="47"/>
      <c r="H48" s="48"/>
      <c r="I48" s="49"/>
      <c r="J48" s="47"/>
      <c r="K48" s="48"/>
    </row>
    <row r="49" spans="1:11" ht="12.75">
      <c r="A49" s="23" t="s">
        <v>19</v>
      </c>
      <c r="B49" s="24"/>
      <c r="C49" s="25"/>
      <c r="D49" s="49"/>
      <c r="E49" s="48"/>
      <c r="F49" s="49"/>
      <c r="G49" s="47"/>
      <c r="H49" s="48"/>
      <c r="I49" s="49"/>
      <c r="J49" s="47"/>
      <c r="K49" s="48"/>
    </row>
    <row r="50" spans="1:11" ht="13.5" thickBot="1">
      <c r="A50" s="15"/>
      <c r="B50" s="66"/>
      <c r="C50" s="58"/>
      <c r="D50" s="49"/>
      <c r="E50" s="48"/>
      <c r="F50" s="49"/>
      <c r="G50" s="47"/>
      <c r="H50" s="48"/>
      <c r="I50" s="49"/>
      <c r="J50" s="47"/>
      <c r="K50" s="48"/>
    </row>
    <row r="51" spans="1:11" ht="13.5" thickBot="1">
      <c r="A51" s="54" t="s">
        <v>20</v>
      </c>
      <c r="B51" s="70"/>
      <c r="C51" s="71">
        <f>C33+C39-C45</f>
        <v>-260</v>
      </c>
      <c r="D51" s="63">
        <f>+D34+D39-D45</f>
        <v>0</v>
      </c>
      <c r="E51" s="64"/>
      <c r="F51" s="63">
        <f>+F34+F39-F45</f>
        <v>0</v>
      </c>
      <c r="G51" s="65"/>
      <c r="H51" s="64"/>
      <c r="I51" s="63">
        <f>+I34+I39-I45</f>
        <v>0</v>
      </c>
      <c r="J51" s="65"/>
      <c r="K51" s="64"/>
    </row>
    <row r="52" spans="1:11" ht="13.5" thickBot="1">
      <c r="A52" s="15"/>
      <c r="B52" s="26"/>
      <c r="C52" s="27"/>
      <c r="D52" s="49"/>
      <c r="E52" s="48"/>
      <c r="F52" s="49"/>
      <c r="G52" s="47"/>
      <c r="H52" s="48"/>
      <c r="I52" s="49"/>
      <c r="J52" s="47"/>
      <c r="K52" s="48"/>
    </row>
    <row r="53" spans="1:11" ht="13.5" thickBot="1">
      <c r="A53" s="54" t="s">
        <v>21</v>
      </c>
      <c r="B53" s="70"/>
      <c r="C53" s="71">
        <f>SUM(B54:B57)</f>
        <v>420</v>
      </c>
      <c r="D53" s="63">
        <f>SUM(D54:D57)</f>
        <v>0</v>
      </c>
      <c r="E53" s="64"/>
      <c r="F53" s="63">
        <f>SUM(F54:F57)</f>
        <v>0</v>
      </c>
      <c r="G53" s="65"/>
      <c r="H53" s="64"/>
      <c r="I53" s="63">
        <f>SUM(I54:I57)</f>
        <v>0</v>
      </c>
      <c r="J53" s="65"/>
      <c r="K53" s="64"/>
    </row>
    <row r="54" spans="1:11" ht="12.75">
      <c r="A54" s="15" t="s">
        <v>22</v>
      </c>
      <c r="B54" s="72">
        <v>150</v>
      </c>
      <c r="C54" s="73"/>
      <c r="D54" s="49"/>
      <c r="E54" s="48"/>
      <c r="F54" s="49"/>
      <c r="G54" s="47"/>
      <c r="H54" s="48"/>
      <c r="I54" s="49"/>
      <c r="J54" s="47"/>
      <c r="K54" s="48"/>
    </row>
    <row r="55" spans="1:11" ht="12.75">
      <c r="A55" s="15" t="s">
        <v>23</v>
      </c>
      <c r="B55" s="20">
        <v>250</v>
      </c>
      <c r="C55" s="18"/>
      <c r="D55" s="49"/>
      <c r="E55" s="48"/>
      <c r="F55" s="49"/>
      <c r="G55" s="47"/>
      <c r="H55" s="48"/>
      <c r="I55" s="49"/>
      <c r="J55" s="47"/>
      <c r="K55" s="48"/>
    </row>
    <row r="56" spans="1:11" ht="12.75">
      <c r="A56" s="15" t="s">
        <v>24</v>
      </c>
      <c r="B56" s="19"/>
      <c r="C56" s="17"/>
      <c r="D56" s="49"/>
      <c r="E56" s="48"/>
      <c r="F56" s="49"/>
      <c r="G56" s="47"/>
      <c r="H56" s="48"/>
      <c r="I56" s="49"/>
      <c r="J56" s="47"/>
      <c r="K56" s="48"/>
    </row>
    <row r="57" spans="1:11" ht="12.75">
      <c r="A57" s="15" t="s">
        <v>25</v>
      </c>
      <c r="B57" s="20">
        <v>20</v>
      </c>
      <c r="C57" s="17"/>
      <c r="D57" s="49"/>
      <c r="E57" s="48"/>
      <c r="F57" s="49"/>
      <c r="G57" s="47"/>
      <c r="H57" s="48"/>
      <c r="I57" s="49"/>
      <c r="J57" s="47"/>
      <c r="K57" s="48"/>
    </row>
    <row r="58" spans="1:11" ht="13.5" thickBot="1">
      <c r="A58" s="15"/>
      <c r="B58" s="66"/>
      <c r="C58" s="58"/>
      <c r="D58" s="49"/>
      <c r="E58" s="48"/>
      <c r="F58" s="49"/>
      <c r="G58" s="47"/>
      <c r="H58" s="48"/>
      <c r="I58" s="49"/>
      <c r="J58" s="47"/>
      <c r="K58" s="48"/>
    </row>
    <row r="59" spans="1:11" ht="13.5" thickBot="1">
      <c r="A59" s="54" t="s">
        <v>26</v>
      </c>
      <c r="B59" s="70"/>
      <c r="C59" s="71">
        <f>SUM(B60:B63)</f>
        <v>60</v>
      </c>
      <c r="D59" s="63">
        <f>SUM(D60:D63)</f>
        <v>0</v>
      </c>
      <c r="E59" s="64"/>
      <c r="F59" s="63">
        <f>SUM(F60:F63)</f>
        <v>0</v>
      </c>
      <c r="G59" s="65"/>
      <c r="H59" s="64"/>
      <c r="I59" s="63">
        <f>SUM(I60:I63)</f>
        <v>0</v>
      </c>
      <c r="J59" s="65"/>
      <c r="K59" s="64"/>
    </row>
    <row r="60" spans="1:11" ht="12.75">
      <c r="A60" s="15" t="s">
        <v>27</v>
      </c>
      <c r="B60" s="59">
        <v>60</v>
      </c>
      <c r="C60" s="60"/>
      <c r="D60" s="49"/>
      <c r="E60" s="48"/>
      <c r="F60" s="49"/>
      <c r="G60" s="47"/>
      <c r="H60" s="48"/>
      <c r="I60" s="49"/>
      <c r="J60" s="47"/>
      <c r="K60" s="48"/>
    </row>
    <row r="61" spans="1:11" ht="12.75">
      <c r="A61" s="15" t="s">
        <v>28</v>
      </c>
      <c r="B61" s="19"/>
      <c r="C61" s="17"/>
      <c r="D61" s="49"/>
      <c r="E61" s="48"/>
      <c r="F61" s="49"/>
      <c r="G61" s="47"/>
      <c r="H61" s="48"/>
      <c r="I61" s="49"/>
      <c r="J61" s="47"/>
      <c r="K61" s="48"/>
    </row>
    <row r="62" spans="1:11" ht="12.75">
      <c r="A62" s="15" t="s">
        <v>29</v>
      </c>
      <c r="B62" s="19"/>
      <c r="C62" s="17"/>
      <c r="D62" s="49"/>
      <c r="E62" s="48"/>
      <c r="F62" s="49"/>
      <c r="G62" s="47"/>
      <c r="H62" s="48"/>
      <c r="I62" s="49"/>
      <c r="J62" s="47"/>
      <c r="K62" s="48"/>
    </row>
    <row r="63" spans="1:11" ht="12.75">
      <c r="A63" s="15" t="s">
        <v>30</v>
      </c>
      <c r="B63" s="19">
        <v>0</v>
      </c>
      <c r="C63" s="17"/>
      <c r="D63" s="49"/>
      <c r="E63" s="48"/>
      <c r="F63" s="49"/>
      <c r="G63" s="47"/>
      <c r="H63" s="48"/>
      <c r="I63" s="49"/>
      <c r="J63" s="47"/>
      <c r="K63" s="48"/>
    </row>
    <row r="64" spans="1:11" ht="13.5" thickBot="1">
      <c r="A64" s="15"/>
      <c r="B64" s="66"/>
      <c r="C64" s="58"/>
      <c r="D64" s="49"/>
      <c r="E64" s="48"/>
      <c r="F64" s="49"/>
      <c r="G64" s="47"/>
      <c r="H64" s="48"/>
      <c r="I64" s="49"/>
      <c r="J64" s="47"/>
      <c r="K64" s="48"/>
    </row>
    <row r="65" spans="1:11" ht="13.5" thickBot="1">
      <c r="A65" s="54" t="s">
        <v>31</v>
      </c>
      <c r="B65" s="70"/>
      <c r="C65" s="71">
        <f>C53-C59</f>
        <v>360</v>
      </c>
      <c r="D65" s="63">
        <f>+D53-D59</f>
        <v>0</v>
      </c>
      <c r="E65" s="64"/>
      <c r="F65" s="63">
        <f>+F53-F59</f>
        <v>0</v>
      </c>
      <c r="G65" s="65"/>
      <c r="H65" s="64"/>
      <c r="I65" s="63">
        <f>+I53-I59</f>
        <v>0</v>
      </c>
      <c r="J65" s="65"/>
      <c r="K65" s="64"/>
    </row>
    <row r="66" spans="1:11" ht="13.5" thickBot="1">
      <c r="A66" s="15"/>
      <c r="B66" s="26"/>
      <c r="C66" s="27"/>
      <c r="D66" s="49"/>
      <c r="E66" s="48"/>
      <c r="F66" s="49"/>
      <c r="G66" s="47"/>
      <c r="H66" s="48"/>
      <c r="I66" s="49"/>
      <c r="J66" s="47"/>
      <c r="K66" s="48"/>
    </row>
    <row r="67" spans="1:11" ht="13.5" thickBot="1">
      <c r="A67" s="54" t="s">
        <v>32</v>
      </c>
      <c r="B67" s="44"/>
      <c r="C67" s="74">
        <f>C51+C65</f>
        <v>100</v>
      </c>
      <c r="D67" s="63">
        <f>+D34+D39-D45+D53-D59</f>
        <v>0</v>
      </c>
      <c r="E67" s="64"/>
      <c r="F67" s="63">
        <f>+F34+F39-F45+F53-F59</f>
        <v>0</v>
      </c>
      <c r="G67" s="65"/>
      <c r="H67" s="64"/>
      <c r="I67" s="63">
        <f>+I34+I39-I45+I53-I59</f>
        <v>0</v>
      </c>
      <c r="J67" s="65"/>
      <c r="K67" s="64"/>
    </row>
  </sheetData>
  <sheetProtection/>
  <mergeCells count="18">
    <mergeCell ref="A1:K1"/>
    <mergeCell ref="D2:E2"/>
    <mergeCell ref="F2:H2"/>
    <mergeCell ref="I2:K2"/>
    <mergeCell ref="A6:B6"/>
    <mergeCell ref="A9:C9"/>
    <mergeCell ref="A10:C10"/>
    <mergeCell ref="A11:C11"/>
    <mergeCell ref="A16:B16"/>
    <mergeCell ref="A19:C19"/>
    <mergeCell ref="A20:B20"/>
    <mergeCell ref="A24:C24"/>
    <mergeCell ref="F33:H33"/>
    <mergeCell ref="I33:K33"/>
    <mergeCell ref="A27:C27"/>
    <mergeCell ref="A28:B28"/>
    <mergeCell ref="A29:C29"/>
    <mergeCell ref="D33:E33"/>
  </mergeCells>
  <printOptions/>
  <pageMargins left="1.1" right="0.75" top="0.75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Vona</dc:creator>
  <cp:keywords/>
  <dc:description/>
  <cp:lastModifiedBy>Alessia</cp:lastModifiedBy>
  <cp:lastPrinted>2005-07-12T14:58:05Z</cp:lastPrinted>
  <dcterms:created xsi:type="dcterms:W3CDTF">2005-07-12T12:21:31Z</dcterms:created>
  <dcterms:modified xsi:type="dcterms:W3CDTF">2020-04-14T14:05:59Z</dcterms:modified>
  <cp:category/>
  <cp:version/>
  <cp:contentType/>
  <cp:contentStatus/>
</cp:coreProperties>
</file>